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48EC4819-E716-44D5-9628-6B0ACC1F8182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<sst xmlns="http://schemas.openxmlformats.org/spreadsheetml/2006/main" count="32" uniqueCount="32">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</sst>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282632</xdr:colOff>
      <xdr:row>33</xdr:row>
      <xdr:rowOff>149628</xdr:rowOff>
    </xdr:from>
    <xdr:to>
      <xdr:col>5</xdr:col>
      <xdr:colOff>822959</xdr:colOff>
      <xdr:row>33</xdr:row>
      <xdr:rowOff>149628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4C2490B7-D8E5-4E3D-A3A1-E8C2E01C4D9B}"/>
            </a:ext>
          </a:extLst>
        </xdr:cNvPr>
        <xdr:cNvCxnSpPr/>
      </xdr:nvCxnSpPr>
      <xdr:spPr>
        <a:xfrm>
          <a:off x="4754879" y="6192981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1116676</xdr:colOff>
      <xdr:row>34</xdr:row>
      <xdr:rowOff>2771</xdr:rowOff>
    </xdr:from>
    <xdr:to>
      <xdr:col>2</xdr:col>
      <xdr:colOff>476596</xdr:colOff>
      <xdr:row>34</xdr:row>
      <xdr:rowOff>2771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DCBF99A-6D03-4E29-A361-A039D9349B7A}"/>
            </a:ext>
          </a:extLst>
        </xdr:cNvPr>
        <xdr:cNvCxnSpPr/>
      </xdr:nvCxnSpPr>
      <xdr:spPr>
        <a:xfrm>
          <a:off x="1316181" y="6195753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1014154</xdr:colOff>
      <xdr:row>33</xdr:row>
      <xdr:rowOff>8312</xdr:rowOff>
    </xdr:from>
    <xdr:to>
      <xdr:col>2</xdr:col>
      <xdr:colOff>407326</xdr:colOff>
      <xdr:row>37</xdr:row>
      <xdr:rowOff>52287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98AD0BF-AA3D-44FA-8DA0-5882AF6038B0}"/>
            </a:ext>
          </a:extLst>
        </xdr:cNvPr>
        <xdr:cNvSpPr txBox="1"/>
      </xdr:nvSpPr>
      <xdr:spPr>
        <a:xfrm>
          <a:off x="1213659" y="6051665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914400</xdr:colOff>
      <xdr:row>32</xdr:row>
      <xdr:rowOff>124691</xdr:rowOff>
    </xdr:from>
    <xdr:to>
      <xdr:col>6</xdr:col>
      <xdr:colOff>189540</xdr:colOff>
      <xdr:row>38</xdr:row>
      <xdr:rowOff>113944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DBABD977-EDB7-431C-974A-5E9A40AB069C}"/>
            </a:ext>
          </a:extLst>
        </xdr:cNvPr>
        <xdr:cNvSpPr txBox="1"/>
      </xdr:nvSpPr>
      <xdr:spPr>
        <a:xfrm>
          <a:off x="4355869" y="6018415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="95" zoomScaleNormal="95" workbookViewId="0">
      <selection activeCell="G8" sqref="G8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5" width="13.77734375" style="13" customWidth="1"/>
    <col min="6" max="6" width="14.109375" style="13" customWidth="1"/>
    <col min="7" max="7" width="15.3320312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30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31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119907609.02</v>
      </c>
      <c r="D8" s="7">
        <f>SUM(D10,D19)</f>
        <v>988809914.27999997</v>
      </c>
      <c r="E8" s="7">
        <f>SUM(E10,E19)</f>
        <v>979033390.83000004</v>
      </c>
      <c r="F8" s="7">
        <f>C8+D8-E8</f>
        <v>129684132.46999991</v>
      </c>
      <c r="G8" s="7">
        <f>F8-C8</f>
        <v>9776523.4499999136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59983871.869999997</v>
      </c>
      <c r="D10" s="7">
        <f>SUM(D11:D17)</f>
        <v>980591082.90999997</v>
      </c>
      <c r="E10" s="7">
        <f>SUM(E11:E17)</f>
        <v>978981950.23000002</v>
      </c>
      <c r="F10" s="7">
        <f t="shared" ref="F10:F17" si="0">C10+D10-E10</f>
        <v>61593004.549999952</v>
      </c>
      <c r="G10" s="7">
        <f t="shared" ref="G10:G17" si="1">F10-C10</f>
        <v>1609132.679999955</v>
      </c>
    </row>
    <row r="11" spans="2:7" x14ac:dyDescent="0.2">
      <c r="B11" s="3" t="s">
        <v>6</v>
      </c>
      <c r="C11" s="8">
        <v>59273199.109999999</v>
      </c>
      <c r="D11" s="8">
        <v>772895230.13</v>
      </c>
      <c r="E11" s="8">
        <v>771338776.22000003</v>
      </c>
      <c r="F11" s="12">
        <f t="shared" si="0"/>
        <v>60829653.019999981</v>
      </c>
      <c r="G11" s="12">
        <f t="shared" si="1"/>
        <v>1556453.9099999815</v>
      </c>
    </row>
    <row r="12" spans="2:7" x14ac:dyDescent="0.2">
      <c r="B12" s="3" t="s">
        <v>7</v>
      </c>
      <c r="C12" s="8">
        <v>710672.76</v>
      </c>
      <c r="D12" s="8">
        <v>207676352.78</v>
      </c>
      <c r="E12" s="8">
        <v>207635174.00999999</v>
      </c>
      <c r="F12" s="12">
        <f t="shared" si="0"/>
        <v>751851.53000000119</v>
      </c>
      <c r="G12" s="12">
        <f t="shared" si="1"/>
        <v>41178.770000001183</v>
      </c>
    </row>
    <row r="13" spans="2:7" x14ac:dyDescent="0.2">
      <c r="B13" s="3" t="s">
        <v>8</v>
      </c>
      <c r="C13" s="8">
        <v>0</v>
      </c>
      <c r="D13" s="8">
        <v>19500</v>
      </c>
      <c r="E13" s="8">
        <v>8000</v>
      </c>
      <c r="F13" s="12">
        <f t="shared" si="0"/>
        <v>11500</v>
      </c>
      <c r="G13" s="12">
        <f t="shared" si="1"/>
        <v>11500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59923737.149999999</v>
      </c>
      <c r="D19" s="7">
        <f>SUM(D20:D28)</f>
        <v>8218831.3700000001</v>
      </c>
      <c r="E19" s="7">
        <f>SUM(E20:E28)</f>
        <v>51440.6</v>
      </c>
      <c r="F19" s="7">
        <f t="shared" ref="F19:F28" si="2">C19+D19-E19</f>
        <v>68091127.920000002</v>
      </c>
      <c r="G19" s="7">
        <f t="shared" ref="G19:G28" si="3">F19-C19</f>
        <v>8167390.7700000033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25511198.629999999</v>
      </c>
      <c r="D22" s="8">
        <v>3966743.14</v>
      </c>
      <c r="E22" s="8">
        <v>0</v>
      </c>
      <c r="F22" s="12">
        <f t="shared" si="2"/>
        <v>29477941.77</v>
      </c>
      <c r="G22" s="12">
        <f t="shared" si="3"/>
        <v>3966743.1400000006</v>
      </c>
    </row>
    <row r="23" spans="1:7" x14ac:dyDescent="0.2">
      <c r="B23" s="3" t="s">
        <v>18</v>
      </c>
      <c r="C23" s="8">
        <v>32205597.09</v>
      </c>
      <c r="D23" s="8">
        <v>3689621.12</v>
      </c>
      <c r="E23" s="8">
        <v>51440.2</v>
      </c>
      <c r="F23" s="12">
        <f t="shared" si="2"/>
        <v>35843778.009999998</v>
      </c>
      <c r="G23" s="12">
        <f t="shared" si="3"/>
        <v>3638180.9199999981</v>
      </c>
    </row>
    <row r="24" spans="1:7" x14ac:dyDescent="0.2">
      <c r="B24" s="3" t="s">
        <v>19</v>
      </c>
      <c r="C24" s="8">
        <v>2206941.0299999998</v>
      </c>
      <c r="D24" s="8">
        <v>562467.11</v>
      </c>
      <c r="E24" s="8">
        <v>0</v>
      </c>
      <c r="F24" s="12">
        <f t="shared" si="2"/>
        <v>2769408.1399999997</v>
      </c>
      <c r="G24" s="12">
        <f t="shared" si="3"/>
        <v>562467.10999999987</v>
      </c>
    </row>
    <row r="25" spans="1:7" ht="23.6" x14ac:dyDescent="0.2">
      <c r="B25" s="3" t="s">
        <v>20</v>
      </c>
      <c r="C25" s="8">
        <v>0</v>
      </c>
      <c r="D25" s="8">
        <v>0</v>
      </c>
      <c r="E25" s="8">
        <v>0</v>
      </c>
      <c r="F25" s="12">
        <f t="shared" si="2"/>
        <v>0</v>
      </c>
      <c r="G25" s="12">
        <f t="shared" si="3"/>
        <v>0</v>
      </c>
    </row>
    <row r="26" spans="1:7" x14ac:dyDescent="0.2">
      <c r="B26" s="3" t="s">
        <v>21</v>
      </c>
      <c r="C26" s="8">
        <v>0.4</v>
      </c>
      <c r="D26" s="8">
        <v>0</v>
      </c>
      <c r="E26" s="8">
        <v>0.4</v>
      </c>
      <c r="F26" s="12">
        <f t="shared" si="2"/>
        <v>0</v>
      </c>
      <c r="G26" s="12">
        <f t="shared" si="3"/>
        <v>-0.4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="18" customFormat="1" x14ac:dyDescent="0.2"/>
    <row r="34" s="18" customFormat="1" x14ac:dyDescent="0.2"/>
    <row r="35" s="18" customFormat="1" x14ac:dyDescent="0.2"/>
    <row r="36" s="18" customFormat="1" x14ac:dyDescent="0.2"/>
    <row r="37" s="18" customFormat="1" x14ac:dyDescent="0.2"/>
    <row r="38" s="18" customFormat="1" x14ac:dyDescent="0.2"/>
    <row r="39" s="18" customFormat="1" x14ac:dyDescent="0.2"/>
    <row r="40" s="18" customFormat="1" x14ac:dyDescent="0.2"/>
    <row r="41" s="18" customFormat="1" x14ac:dyDescent="0.2"/>
    <row r="42" s="18" customFormat="1" x14ac:dyDescent="0.2"/>
    <row r="43" s="18" customFormat="1" x14ac:dyDescent="0.2"/>
    <row r="44" s="18" customFormat="1" x14ac:dyDescent="0.2"/>
    <row r="45" s="18" customFormat="1" x14ac:dyDescent="0.2"/>
    <row r="46" s="18" customFormat="1" x14ac:dyDescent="0.2"/>
    <row r="47" s="18" customFormat="1" x14ac:dyDescent="0.2"/>
    <row r="4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51181102362204722" right="0.70866141732283472" top="0.74803149606299213" bottom="0.74803149606299213" header="0.31496062992125984" footer="0.31496062992125984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2024-01-24T21:46:02Z</cp:lastPrinted>
  <dcterms:created xsi:type="dcterms:W3CDTF">2019-12-03T19:14:48Z</dcterms:created>
  <dcterms:modified xsi:type="dcterms:W3CDTF">2024-01-24T21:47:22Z</dcterms:modified>
</cp:coreProperties>
</file>